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dministrator\桌面\"/>
    </mc:Choice>
  </mc:AlternateContent>
  <bookViews>
    <workbookView xWindow="0" yWindow="0" windowWidth="28800" windowHeight="10935"/>
  </bookViews>
  <sheets>
    <sheet name="報告表" sheetId="1" r:id="rId1"/>
    <sheet name="參考資料" sheetId="2" r:id="rId2"/>
  </sheets>
  <definedNames>
    <definedName name="_xlnm.Print_Area" localSheetId="0">報告表!$A$1:$K$31</definedName>
    <definedName name="Z_B62C7184_9147_4CF2_9E58_C5896655D56D_.wvu.PrintArea" localSheetId="0" hidden="1">報告表!$A$1:$K$31</definedName>
  </definedNames>
  <calcPr calcId="162913"/>
  <customWorkbookViews>
    <customWorkbookView name="Windows 使用者 - 個人檢視畫面" guid="{B62C7184-9147-4CF2-9E58-C5896655D56D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G27" i="1" l="1"/>
  <c r="K18" i="1"/>
  <c r="K17" i="1"/>
  <c r="H10" i="1"/>
  <c r="K19" i="1"/>
  <c r="K20" i="1"/>
  <c r="K21" i="1"/>
  <c r="K22" i="1"/>
  <c r="K23" i="1"/>
  <c r="K24" i="1"/>
  <c r="K25" i="1" s="1"/>
  <c r="K16" i="1"/>
  <c r="J7" i="1" l="1"/>
  <c r="I7" i="1" s="1"/>
  <c r="H7" i="1" s="1"/>
  <c r="G7" i="1" s="1"/>
  <c r="F7" i="1" s="1"/>
  <c r="E7" i="1" s="1"/>
</calcChain>
</file>

<file path=xl/sharedStrings.xml><?xml version="1.0" encoding="utf-8"?>
<sst xmlns="http://schemas.openxmlformats.org/spreadsheetml/2006/main" count="63" uniqueCount="55">
  <si>
    <t>憑證編號</t>
  </si>
  <si>
    <t>預 算 科 目</t>
  </si>
  <si>
    <t>金 額</t>
  </si>
  <si>
    <t>說 明</t>
  </si>
  <si>
    <t>字</t>
  </si>
  <si>
    <t>號</t>
  </si>
  <si>
    <t>十</t>
  </si>
  <si>
    <t>萬</t>
  </si>
  <si>
    <t>千</t>
  </si>
  <si>
    <t>百</t>
  </si>
  <si>
    <t>元</t>
  </si>
  <si>
    <t>姓    名</t>
  </si>
  <si>
    <t>單位</t>
  </si>
  <si>
    <t>出 差 事 由</t>
  </si>
  <si>
    <t>月</t>
  </si>
  <si>
    <t xml:space="preserve">  </t>
  </si>
  <si>
    <t>日</t>
  </si>
  <si>
    <t>起迄地點</t>
  </si>
  <si>
    <t>工作記要</t>
  </si>
  <si>
    <t>交通費</t>
  </si>
  <si>
    <t>飛機</t>
  </si>
  <si>
    <t>船舶</t>
  </si>
  <si>
    <t>長途大眾陸運工具</t>
  </si>
  <si>
    <t>生活費</t>
  </si>
  <si>
    <t>辦公費</t>
  </si>
  <si>
    <t>手續費</t>
  </si>
  <si>
    <t>保險費</t>
  </si>
  <si>
    <t>行政費</t>
  </si>
  <si>
    <t>禮品交際及雜費</t>
  </si>
  <si>
    <t>總計</t>
  </si>
  <si>
    <t>備註</t>
  </si>
  <si>
    <t>出 差 人</t>
  </si>
  <si>
    <t>單 位 主 管</t>
  </si>
  <si>
    <t>國際事務處</t>
  </si>
  <si>
    <t>主辦人事人員</t>
  </si>
  <si>
    <t>主辦主計人員</t>
  </si>
  <si>
    <t>校長</t>
  </si>
  <si>
    <t>(請檢附出國報告書及出國報告審核表)</t>
  </si>
  <si>
    <t>(兼任助理/臨時工免會)</t>
  </si>
  <si>
    <t>計畫主持人</t>
  </si>
  <si>
    <t>依第九點扣除項目金額</t>
    <phoneticPr fontId="2" type="noConversion"/>
  </si>
  <si>
    <t>職等</t>
    <phoneticPr fontId="2" type="noConversion"/>
  </si>
  <si>
    <t>經費來源：</t>
    <phoneticPr fontId="2" type="noConversion"/>
  </si>
  <si>
    <r>
      <t xml:space="preserve">                           </t>
    </r>
    <r>
      <rPr>
        <u/>
        <sz val="16"/>
        <color indexed="8"/>
        <rFont val="標楷體"/>
        <family val="4"/>
        <charset val="136"/>
      </rPr>
      <t>國立勤益科技大學</t>
    </r>
    <phoneticPr fontId="2" type="noConversion"/>
  </si>
  <si>
    <t>購案
編號：</t>
    <phoneticPr fontId="2" type="noConversion"/>
  </si>
  <si>
    <t>小計</t>
    <phoneticPr fontId="2" type="noConversion"/>
  </si>
  <si>
    <t>身分證號：</t>
    <phoneticPr fontId="2" type="noConversion"/>
  </si>
  <si>
    <t>戶名:</t>
    <phoneticPr fontId="2" type="noConversion"/>
  </si>
  <si>
    <t>帳號：</t>
    <phoneticPr fontId="2" type="noConversion"/>
  </si>
  <si>
    <t>第　頁
共　頁</t>
    <phoneticPr fontId="2" type="noConversion"/>
  </si>
  <si>
    <t>台灣銀行歷史匯率查詢</t>
    <phoneticPr fontId="2" type="noConversion"/>
  </si>
  <si>
    <t>https://rate.bot.com.tw/xrt/history?lang=zh-TW</t>
  </si>
  <si>
    <t>生活費日支數額表</t>
    <phoneticPr fontId="2" type="noConversion"/>
  </si>
  <si>
    <t>https://law.dgbas.gov.tw/SearchAllResultList.aspx?KW=%e6%97%a5%e6%94%af%e6%95%b8%e9%a1%8d&amp;type=B</t>
    <phoneticPr fontId="2" type="noConversion"/>
  </si>
  <si>
    <r>
      <t xml:space="preserve">                          </t>
    </r>
    <r>
      <rPr>
        <u/>
        <sz val="16"/>
        <color indexed="8"/>
        <rFont val="標楷體"/>
        <family val="4"/>
        <charset val="136"/>
      </rPr>
      <t>國外出差旅費報告表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</si>
</sst>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&quot;*&quot;@&quot;*&quot;"/>
    <numFmt numFmtId="177" formatCode="[DBNum2]&quot;新台幣&quot;[$-404]General&quot;元整&quot;"/>
    <numFmt numFmtId="178" formatCode="[$-404]ggge&quot;年&quot;m&quot;月&quot;d&quot;日&quot;&quot;　　午　起&quot;;@"/>
    <numFmt numFmtId="179" formatCode="&quot;共計　　&quot;0&quot;　　日 附單據　　　張&quot;"/>
  </numFmts>
  <fonts count="16">
    <font>
      <sz val="12"/>
      <color theme="1"/>
      <name val="新細明體"/>
      <family val="1"/>
      <charset val="136"/>
      <scheme val="minor"/>
    </font>
    <font>
      <u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өũ"/>
      <family val="2"/>
    </font>
    <font>
      <sz val="9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ajor"/>
    </font>
    <font>
      <sz val="10"/>
      <color theme="1"/>
      <name val="標楷體"/>
      <family val="4"/>
      <charset val="136"/>
    </font>
    <font>
      <sz val="12"/>
      <color theme="1"/>
      <name val="3 of 9 Barcode"/>
      <family val="5"/>
    </font>
    <font>
      <sz val="16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u/>
      <sz val="12"/>
      <color theme="1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41" fontId="8" fillId="0" borderId="3" xfId="0" applyNumberFormat="1" applyFont="1" applyBorder="1">
      <alignment vertical="center"/>
    </xf>
    <xf numFmtId="42" fontId="8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right" vertical="center"/>
    </xf>
    <xf numFmtId="41" fontId="13" fillId="0" borderId="3" xfId="0" applyNumberFormat="1" applyFont="1" applyBorder="1" applyAlignment="1">
      <alignment horizontal="center" vertical="center" wrapText="1"/>
    </xf>
    <xf numFmtId="41" fontId="13" fillId="0" borderId="3" xfId="0" applyNumberFormat="1" applyFont="1" applyBorder="1">
      <alignment vertical="center"/>
    </xf>
    <xf numFmtId="0" fontId="14" fillId="0" borderId="0" xfId="4">
      <alignment vertical="center"/>
    </xf>
    <xf numFmtId="0" fontId="15" fillId="0" borderId="0" xfId="0" applyFo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176" fontId="10" fillId="0" borderId="0" xfId="0" applyNumberFormat="1" applyFont="1" applyAlignment="1">
      <alignment vertical="center"/>
    </xf>
    <xf numFmtId="177" fontId="5" fillId="0" borderId="4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5" fillId="0" borderId="4" xfId="0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179" fontId="5" fillId="0" borderId="6" xfId="0" applyNumberFormat="1" applyFont="1" applyBorder="1" applyAlignment="1">
      <alignment horizontal="center" vertical="center"/>
    </xf>
    <xf numFmtId="179" fontId="0" fillId="0" borderId="3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8" fontId="5" fillId="0" borderId="8" xfId="0" applyNumberFormat="1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</cellXfs>
  <cellStyles count="5">
    <cellStyle name="一般" xfId="0" builtinId="0"/>
    <cellStyle name="一般 2" xfId="1"/>
    <cellStyle name="千分位 2" xfId="2"/>
    <cellStyle name="百分比 2" xfId="3"/>
    <cellStyle name="超連結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law.dgbas.gov.tw/SearchAllResultList.aspx?KW=%e6%97%a5%e6%94%af%e6%95%b8%e9%a1%8d&amp;type=B" TargetMode="External"/><Relationship Id="rId1" Type="http://schemas.openxmlformats.org/officeDocument/2006/relationships/hyperlink" Target="https://rate.bot.com.tw/xrt/history?lang=zh-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F13" sqref="F13"/>
    </sheetView>
  </sheetViews>
  <sheetFormatPr defaultRowHeight="16.5"/>
  <cols>
    <col min="2" max="2" width="8.875" customWidth="1"/>
    <col min="3" max="3" width="9.375" bestFit="1" customWidth="1"/>
    <col min="6" max="6" width="8.5" customWidth="1"/>
    <col min="7" max="7" width="8.75" customWidth="1"/>
    <col min="8" max="8" width="7.875" customWidth="1"/>
    <col min="9" max="9" width="8.375" customWidth="1"/>
    <col min="10" max="10" width="7.875" customWidth="1"/>
    <col min="11" max="11" width="18.625" customWidth="1"/>
  </cols>
  <sheetData>
    <row r="1" spans="1:11" ht="30" customHeight="1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21"/>
      <c r="K1" s="21"/>
    </row>
    <row r="2" spans="1:11" ht="33">
      <c r="A2" s="35" t="s">
        <v>54</v>
      </c>
      <c r="B2" s="36"/>
      <c r="C2" s="36"/>
      <c r="D2" s="36"/>
      <c r="E2" s="36"/>
      <c r="F2" s="36"/>
      <c r="G2" s="36"/>
      <c r="H2" s="36"/>
      <c r="I2" s="36"/>
      <c r="J2" s="12" t="s">
        <v>44</v>
      </c>
      <c r="K2" s="9"/>
    </row>
    <row r="3" spans="1:11" ht="31.5">
      <c r="K3" s="1" t="s">
        <v>49</v>
      </c>
    </row>
    <row r="4" spans="1:11" ht="22.9" customHeight="1">
      <c r="A4" s="54" t="s">
        <v>0</v>
      </c>
      <c r="B4" s="55"/>
      <c r="C4" s="68" t="s">
        <v>1</v>
      </c>
      <c r="D4" s="69"/>
      <c r="E4" s="54" t="s">
        <v>2</v>
      </c>
      <c r="F4" s="74"/>
      <c r="G4" s="74"/>
      <c r="H4" s="74"/>
      <c r="I4" s="74"/>
      <c r="J4" s="55"/>
      <c r="K4" s="50" t="s">
        <v>3</v>
      </c>
    </row>
    <row r="5" spans="1:11">
      <c r="A5" s="50" t="s">
        <v>4</v>
      </c>
      <c r="B5" s="50" t="s">
        <v>5</v>
      </c>
      <c r="C5" s="70"/>
      <c r="D5" s="71"/>
      <c r="E5" s="2" t="s">
        <v>6</v>
      </c>
      <c r="F5" s="50" t="s">
        <v>7</v>
      </c>
      <c r="G5" s="50" t="s">
        <v>8</v>
      </c>
      <c r="H5" s="50" t="s">
        <v>9</v>
      </c>
      <c r="I5" s="50" t="s">
        <v>6</v>
      </c>
      <c r="J5" s="50" t="s">
        <v>10</v>
      </c>
      <c r="K5" s="75"/>
    </row>
    <row r="6" spans="1:11">
      <c r="A6" s="51"/>
      <c r="B6" s="51"/>
      <c r="C6" s="72"/>
      <c r="D6" s="73"/>
      <c r="E6" s="3" t="s">
        <v>7</v>
      </c>
      <c r="F6" s="51"/>
      <c r="G6" s="51"/>
      <c r="H6" s="51"/>
      <c r="I6" s="51"/>
      <c r="J6" s="51"/>
      <c r="K6" s="51"/>
    </row>
    <row r="7" spans="1:11" ht="48.6" customHeight="1">
      <c r="A7" s="19"/>
      <c r="B7" s="19"/>
      <c r="C7" s="52"/>
      <c r="D7" s="53"/>
      <c r="E7" s="4" t="str">
        <f>IF(AND($K$25&lt;100000,F7&lt;&gt;{"$",""}),"$",IF($K$25&lt;100000,"",INT($K$25/100000)))</f>
        <v/>
      </c>
      <c r="F7" s="4" t="str">
        <f>IF(AND($K$25&lt;10000,G7&lt;&gt;{"$",""}),"$",IF($K$25&lt;10000,"",RIGHT(INT($K$25/10000),1)))</f>
        <v/>
      </c>
      <c r="G7" s="4" t="str">
        <f>IF(AND($K$25&lt;1000,H7&lt;&gt;{"$",""}),"$",IF($K$25&lt;1000,"",RIGHT(INT($K$25/1000),1)))</f>
        <v/>
      </c>
      <c r="H7" s="4" t="str">
        <f>IF(AND($K$25&lt;100,I7&lt;&gt;{"$",""}),"$",IF($K$25&lt;100,"",RIGHT(INT($K$25/100),1)))</f>
        <v/>
      </c>
      <c r="I7" s="4" t="str">
        <f>IF(AND($K$25&lt;10,J7&lt;&gt;{"$",""}),"$",IF($K$25&lt;10,"",RIGHT(INT($K$25/10),1)))</f>
        <v>$</v>
      </c>
      <c r="J7" s="4" t="str">
        <f>RIGHT($K$25,1)</f>
        <v>0</v>
      </c>
      <c r="K7" s="37"/>
    </row>
    <row r="8" spans="1:11" ht="26.45" customHeight="1">
      <c r="A8" s="54" t="s">
        <v>11</v>
      </c>
      <c r="B8" s="55"/>
      <c r="C8" s="48"/>
      <c r="D8" s="49"/>
      <c r="E8" s="5" t="s">
        <v>12</v>
      </c>
      <c r="F8" s="48"/>
      <c r="G8" s="49"/>
      <c r="H8" s="5" t="s">
        <v>41</v>
      </c>
      <c r="I8" s="48"/>
      <c r="J8" s="83"/>
      <c r="K8" s="38"/>
    </row>
    <row r="9" spans="1:11" ht="43.9" customHeight="1">
      <c r="A9" s="54" t="s">
        <v>13</v>
      </c>
      <c r="B9" s="55"/>
      <c r="C9" s="39"/>
      <c r="D9" s="40"/>
      <c r="E9" s="40"/>
      <c r="F9" s="40"/>
      <c r="G9" s="40"/>
      <c r="H9" s="40"/>
      <c r="I9" s="40"/>
      <c r="J9" s="40"/>
      <c r="K9" s="38"/>
    </row>
    <row r="10" spans="1:11">
      <c r="A10" s="44">
        <v>43767</v>
      </c>
      <c r="B10" s="45"/>
      <c r="C10" s="45"/>
      <c r="D10" s="45"/>
      <c r="E10" s="45"/>
      <c r="F10" s="45"/>
      <c r="G10" s="45"/>
      <c r="H10" s="41">
        <f>A11-A10+1</f>
        <v>4</v>
      </c>
      <c r="I10" s="42"/>
      <c r="J10" s="42"/>
      <c r="K10" s="42"/>
    </row>
    <row r="11" spans="1:11">
      <c r="A11" s="46">
        <v>43770</v>
      </c>
      <c r="B11" s="47"/>
      <c r="C11" s="47"/>
      <c r="D11" s="47"/>
      <c r="E11" s="47"/>
      <c r="F11" s="47"/>
      <c r="G11" s="47"/>
      <c r="H11" s="43"/>
      <c r="I11" s="42"/>
      <c r="J11" s="42"/>
      <c r="K11" s="42"/>
    </row>
    <row r="12" spans="1:11" ht="21.75" customHeight="1">
      <c r="A12" s="57" t="s">
        <v>14</v>
      </c>
      <c r="B12" s="58"/>
      <c r="C12" s="10"/>
      <c r="D12" s="10"/>
      <c r="E12" s="10" t="s">
        <v>15</v>
      </c>
      <c r="F12" s="10"/>
      <c r="G12" s="10" t="s">
        <v>15</v>
      </c>
      <c r="H12" s="11"/>
      <c r="I12" s="11"/>
      <c r="J12" s="11"/>
      <c r="K12" s="32" t="s">
        <v>45</v>
      </c>
    </row>
    <row r="13" spans="1:11" ht="21.75" customHeight="1">
      <c r="A13" s="57" t="s">
        <v>16</v>
      </c>
      <c r="B13" s="58"/>
      <c r="C13" s="10"/>
      <c r="D13" s="10"/>
      <c r="E13" s="10"/>
      <c r="F13" s="20"/>
      <c r="G13" s="10"/>
      <c r="H13" s="11"/>
      <c r="I13" s="11"/>
      <c r="J13" s="11"/>
      <c r="K13" s="33"/>
    </row>
    <row r="14" spans="1:11" ht="23.45" customHeight="1">
      <c r="A14" s="57" t="s">
        <v>17</v>
      </c>
      <c r="B14" s="58"/>
      <c r="C14" s="10"/>
      <c r="D14" s="10"/>
      <c r="E14" s="10" t="s">
        <v>15</v>
      </c>
      <c r="F14" s="10" t="s">
        <v>15</v>
      </c>
      <c r="G14" s="10"/>
      <c r="H14" s="11"/>
      <c r="I14" s="11"/>
      <c r="J14" s="11"/>
      <c r="K14" s="33"/>
    </row>
    <row r="15" spans="1:11" ht="25.15" customHeight="1">
      <c r="A15" s="57" t="s">
        <v>18</v>
      </c>
      <c r="B15" s="58"/>
      <c r="C15" s="10"/>
      <c r="D15" s="10"/>
      <c r="E15" s="10" t="s">
        <v>15</v>
      </c>
      <c r="F15" s="10" t="s">
        <v>15</v>
      </c>
      <c r="G15" s="10" t="s">
        <v>15</v>
      </c>
      <c r="H15" s="11"/>
      <c r="I15" s="11"/>
      <c r="J15" s="11"/>
      <c r="K15" s="34"/>
    </row>
    <row r="16" spans="1:11" ht="22.15" customHeight="1">
      <c r="A16" s="65" t="s">
        <v>19</v>
      </c>
      <c r="B16" s="10" t="s">
        <v>20</v>
      </c>
      <c r="C16" s="15"/>
      <c r="D16" s="15"/>
      <c r="E16" s="15"/>
      <c r="F16" s="15"/>
      <c r="G16" s="15"/>
      <c r="H16" s="16"/>
      <c r="I16" s="16"/>
      <c r="J16" s="16"/>
      <c r="K16" s="7">
        <f>SUM(C16:J16)</f>
        <v>0</v>
      </c>
    </row>
    <row r="17" spans="1:11" ht="22.15" customHeight="1">
      <c r="A17" s="66"/>
      <c r="B17" s="10" t="s">
        <v>21</v>
      </c>
      <c r="C17" s="15"/>
      <c r="D17" s="15"/>
      <c r="E17" s="15"/>
      <c r="F17" s="15"/>
      <c r="G17" s="15"/>
      <c r="H17" s="16"/>
      <c r="I17" s="16"/>
      <c r="J17" s="16"/>
      <c r="K17" s="7">
        <f t="shared" ref="K17:K24" si="0">SUM(C17:J17)</f>
        <v>0</v>
      </c>
    </row>
    <row r="18" spans="1:11" ht="25.15" customHeight="1">
      <c r="A18" s="67"/>
      <c r="B18" s="6" t="s">
        <v>22</v>
      </c>
      <c r="C18" s="15"/>
      <c r="D18" s="15"/>
      <c r="E18" s="15"/>
      <c r="F18" s="15"/>
      <c r="G18" s="15"/>
      <c r="H18" s="16"/>
      <c r="I18" s="16"/>
      <c r="J18" s="16"/>
      <c r="K18" s="7">
        <f t="shared" si="0"/>
        <v>0</v>
      </c>
    </row>
    <row r="19" spans="1:11" ht="22.15" customHeight="1">
      <c r="A19" s="57" t="s">
        <v>23</v>
      </c>
      <c r="B19" s="58"/>
      <c r="C19" s="15"/>
      <c r="D19" s="15"/>
      <c r="E19" s="15"/>
      <c r="F19" s="15"/>
      <c r="G19" s="15"/>
      <c r="H19" s="16"/>
      <c r="I19" s="16"/>
      <c r="J19" s="16"/>
      <c r="K19" s="7">
        <f t="shared" si="0"/>
        <v>0</v>
      </c>
    </row>
    <row r="20" spans="1:11" ht="22.15" customHeight="1">
      <c r="A20" s="65" t="s">
        <v>24</v>
      </c>
      <c r="B20" s="10" t="s">
        <v>25</v>
      </c>
      <c r="C20" s="15"/>
      <c r="D20" s="15"/>
      <c r="E20" s="15"/>
      <c r="F20" s="15"/>
      <c r="G20" s="15"/>
      <c r="H20" s="16"/>
      <c r="I20" s="16"/>
      <c r="J20" s="16"/>
      <c r="K20" s="7">
        <f t="shared" si="0"/>
        <v>0</v>
      </c>
    </row>
    <row r="21" spans="1:11" ht="22.15" customHeight="1">
      <c r="A21" s="66"/>
      <c r="B21" s="10" t="s">
        <v>26</v>
      </c>
      <c r="C21" s="15"/>
      <c r="D21" s="15"/>
      <c r="E21" s="15"/>
      <c r="F21" s="15"/>
      <c r="G21" s="15"/>
      <c r="H21" s="16"/>
      <c r="I21" s="16"/>
      <c r="J21" s="16"/>
      <c r="K21" s="7">
        <f t="shared" si="0"/>
        <v>0</v>
      </c>
    </row>
    <row r="22" spans="1:11" ht="22.15" customHeight="1">
      <c r="A22" s="66"/>
      <c r="B22" s="10" t="s">
        <v>27</v>
      </c>
      <c r="C22" s="15"/>
      <c r="D22" s="15"/>
      <c r="E22" s="15"/>
      <c r="F22" s="15"/>
      <c r="G22" s="15"/>
      <c r="H22" s="16"/>
      <c r="I22" s="16"/>
      <c r="J22" s="16"/>
      <c r="K22" s="7">
        <f t="shared" si="0"/>
        <v>0</v>
      </c>
    </row>
    <row r="23" spans="1:11" ht="25.9" customHeight="1">
      <c r="A23" s="67"/>
      <c r="B23" s="6" t="s">
        <v>28</v>
      </c>
      <c r="C23" s="15"/>
      <c r="D23" s="15"/>
      <c r="E23" s="15"/>
      <c r="F23" s="15"/>
      <c r="G23" s="15"/>
      <c r="H23" s="16"/>
      <c r="I23" s="16"/>
      <c r="J23" s="16"/>
      <c r="K23" s="7">
        <f t="shared" si="0"/>
        <v>0</v>
      </c>
    </row>
    <row r="24" spans="1:11" ht="31.15" customHeight="1">
      <c r="A24" s="79" t="s">
        <v>40</v>
      </c>
      <c r="B24" s="80"/>
      <c r="C24" s="15"/>
      <c r="D24" s="15"/>
      <c r="E24" s="15"/>
      <c r="F24" s="15"/>
      <c r="G24" s="15"/>
      <c r="H24" s="16"/>
      <c r="I24" s="16"/>
      <c r="J24" s="16"/>
      <c r="K24" s="7">
        <f t="shared" si="0"/>
        <v>0</v>
      </c>
    </row>
    <row r="25" spans="1:11" ht="27.6" customHeight="1">
      <c r="A25" s="57" t="s">
        <v>29</v>
      </c>
      <c r="B25" s="58"/>
      <c r="C25" s="22">
        <f>$K$25</f>
        <v>0</v>
      </c>
      <c r="D25" s="23"/>
      <c r="E25" s="23"/>
      <c r="F25" s="23"/>
      <c r="G25" s="23"/>
      <c r="H25" s="23"/>
      <c r="I25" s="23"/>
      <c r="J25" s="24"/>
      <c r="K25" s="8">
        <f>SUM(K16:K23)-K24</f>
        <v>0</v>
      </c>
    </row>
    <row r="26" spans="1:11" ht="52.15" customHeight="1">
      <c r="A26" s="79" t="s">
        <v>30</v>
      </c>
      <c r="B26" s="80"/>
      <c r="C26" s="13" t="s">
        <v>42</v>
      </c>
      <c r="D26" s="25"/>
      <c r="E26" s="26"/>
      <c r="F26" s="26"/>
      <c r="G26" s="26"/>
      <c r="H26" s="26"/>
      <c r="I26" s="26"/>
      <c r="J26" s="26"/>
      <c r="K26" s="27"/>
    </row>
    <row r="27" spans="1:11" ht="35.450000000000003" customHeight="1">
      <c r="A27" s="81"/>
      <c r="B27" s="82"/>
      <c r="C27" s="13" t="s">
        <v>46</v>
      </c>
      <c r="D27" s="28"/>
      <c r="E27" s="29"/>
      <c r="F27" s="14" t="s">
        <v>47</v>
      </c>
      <c r="G27" s="78" t="str">
        <f>IF($C$8="","",$C$8)</f>
        <v/>
      </c>
      <c r="H27" s="78"/>
      <c r="I27" s="14" t="s">
        <v>48</v>
      </c>
      <c r="J27" s="30"/>
      <c r="K27" s="31"/>
    </row>
    <row r="28" spans="1:11">
      <c r="A28" s="61" t="s">
        <v>31</v>
      </c>
      <c r="B28" s="62"/>
      <c r="C28" s="61" t="s">
        <v>32</v>
      </c>
      <c r="D28" s="62"/>
      <c r="E28" s="61" t="s">
        <v>33</v>
      </c>
      <c r="F28" s="62"/>
      <c r="G28" s="48" t="s">
        <v>34</v>
      </c>
      <c r="H28" s="76"/>
      <c r="I28" s="61" t="s">
        <v>35</v>
      </c>
      <c r="J28" s="62"/>
      <c r="K28" s="2" t="s">
        <v>36</v>
      </c>
    </row>
    <row r="29" spans="1:11" ht="42.6" customHeight="1">
      <c r="A29" s="63"/>
      <c r="B29" s="64"/>
      <c r="C29" s="63"/>
      <c r="D29" s="64"/>
      <c r="E29" s="59" t="s">
        <v>37</v>
      </c>
      <c r="F29" s="60"/>
      <c r="G29" s="59" t="s">
        <v>38</v>
      </c>
      <c r="H29" s="60"/>
      <c r="I29" s="59"/>
      <c r="J29" s="60"/>
      <c r="K29" s="56"/>
    </row>
    <row r="30" spans="1:11">
      <c r="A30" s="63" t="s">
        <v>39</v>
      </c>
      <c r="B30" s="64"/>
      <c r="C30" s="63"/>
      <c r="D30" s="64"/>
      <c r="E30" s="59"/>
      <c r="F30" s="60"/>
      <c r="G30" s="59"/>
      <c r="H30" s="60"/>
      <c r="I30" s="59"/>
      <c r="J30" s="60"/>
      <c r="K30" s="56"/>
    </row>
    <row r="31" spans="1:11" ht="61.5" customHeight="1">
      <c r="A31" s="63"/>
      <c r="B31" s="64"/>
      <c r="C31" s="63"/>
      <c r="D31" s="64"/>
      <c r="E31" s="59"/>
      <c r="F31" s="60"/>
      <c r="G31" s="59"/>
      <c r="H31" s="60"/>
      <c r="I31" s="59"/>
      <c r="J31" s="60"/>
      <c r="K31" s="56"/>
    </row>
    <row r="32" spans="1:11" ht="27.6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</row>
  </sheetData>
  <sheetProtection algorithmName="SHA-512" hashValue="aZuY5aKVJ6ROqttNndgqmRAg+0p+SGVGFDQDo+1g7lwE30RU/eX4sSScKM15IcG+JYyHhaq1RH2sGRLfZfufGw==" saltValue="63pN1OwtB4CjU7Bozd03LQ==" spinCount="100000" sheet="1" objects="1" scenarios="1" formatCells="0" formatColumns="0" formatRows="0" deleteColumns="0" deleteRows="0" sort="0"/>
  <protectedRanges>
    <protectedRange sqref="K2 K3 K7 I8 F8 C8 C9 A10 A10 A11 C12:J24 D26 D26 D27 J27" name="填寫範圍"/>
  </protectedRanges>
  <customSheetViews>
    <customSheetView guid="{B62C7184-9147-4CF2-9E58-C5896655D56D}" scale="60" showPageBreaks="1" printArea="1" view="pageBreakPreview" topLeftCell="A13">
      <selection activeCell="A32" sqref="A32:K32"/>
      <pageMargins left="0.23622047244094491" right="0.23622047244094491" top="0.19685039370078741" bottom="0.19685039370078741" header="0.19685039370078741" footer="0.19685039370078741"/>
      <printOptions horizontalCentered="1" verticalCentered="1"/>
      <pageSetup paperSize="9" scale="94" orientation="portrait" r:id="rId1"/>
    </customSheetView>
  </customSheetViews>
  <mergeCells count="55">
    <mergeCell ref="G28:H28"/>
    <mergeCell ref="A32:K32"/>
    <mergeCell ref="F8:G8"/>
    <mergeCell ref="C29:D31"/>
    <mergeCell ref="E29:F31"/>
    <mergeCell ref="G29:H31"/>
    <mergeCell ref="G27:H27"/>
    <mergeCell ref="A19:B19"/>
    <mergeCell ref="A26:B27"/>
    <mergeCell ref="A20:A23"/>
    <mergeCell ref="A24:B24"/>
    <mergeCell ref="A12:B12"/>
    <mergeCell ref="A13:B13"/>
    <mergeCell ref="A14:B14"/>
    <mergeCell ref="I8:J8"/>
    <mergeCell ref="A9:B9"/>
    <mergeCell ref="K4:K6"/>
    <mergeCell ref="A5:A6"/>
    <mergeCell ref="B5:B6"/>
    <mergeCell ref="F5:F6"/>
    <mergeCell ref="G5:G6"/>
    <mergeCell ref="H5:H6"/>
    <mergeCell ref="A4:B4"/>
    <mergeCell ref="A8:B8"/>
    <mergeCell ref="I5:I6"/>
    <mergeCell ref="K29:K31"/>
    <mergeCell ref="A25:B25"/>
    <mergeCell ref="I29:J31"/>
    <mergeCell ref="A28:B28"/>
    <mergeCell ref="C28:D28"/>
    <mergeCell ref="E28:F28"/>
    <mergeCell ref="I28:J28"/>
    <mergeCell ref="A29:B29"/>
    <mergeCell ref="A30:B30"/>
    <mergeCell ref="A31:B31"/>
    <mergeCell ref="A15:B15"/>
    <mergeCell ref="A16:A18"/>
    <mergeCell ref="C4:D6"/>
    <mergeCell ref="E4:J4"/>
    <mergeCell ref="J1:K1"/>
    <mergeCell ref="C25:J25"/>
    <mergeCell ref="D26:K26"/>
    <mergeCell ref="D27:E27"/>
    <mergeCell ref="J27:K27"/>
    <mergeCell ref="K12:K15"/>
    <mergeCell ref="A1:I1"/>
    <mergeCell ref="A2:I2"/>
    <mergeCell ref="K7:K9"/>
    <mergeCell ref="C9:J9"/>
    <mergeCell ref="H10:K11"/>
    <mergeCell ref="A10:G10"/>
    <mergeCell ref="A11:G11"/>
    <mergeCell ref="C8:D8"/>
    <mergeCell ref="J5:J6"/>
    <mergeCell ref="C7:D7"/>
  </mergeCells>
  <phoneticPr fontId="2" type="noConversion"/>
  <dataValidations count="1">
    <dataValidation type="date" allowBlank="1" showInputMessage="1" showErrorMessage="1" errorTitle="格式錯誤" promptTitle="輸入格式" prompt="西元年/月/日" sqref="A10:G11">
      <formula1>1</formula1>
      <formula2>73050</formula2>
    </dataValidation>
  </dataValidations>
  <printOptions horizontalCentered="1" verticalCentered="1"/>
  <pageMargins left="0.23622047244094491" right="0.23622047244094491" top="0.19685039370078741" bottom="0.19685039370078741" header="0.19685039370078741" footer="0.19685039370078741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6.5"/>
  <sheetData>
    <row r="1" spans="1:1">
      <c r="A1" s="18" t="s">
        <v>50</v>
      </c>
    </row>
    <row r="2" spans="1:1">
      <c r="A2" s="17" t="s">
        <v>51</v>
      </c>
    </row>
    <row r="4" spans="1:1">
      <c r="A4" s="18" t="s">
        <v>52</v>
      </c>
    </row>
    <row r="5" spans="1:1">
      <c r="A5" s="17" t="s">
        <v>53</v>
      </c>
    </row>
  </sheetData>
  <customSheetViews>
    <customSheetView guid="{B62C7184-9147-4CF2-9E58-C5896655D56D}">
      <pageMargins left="0.7" right="0.7" top="0.75" bottom="0.75" header="0.3" footer="0.3"/>
    </customSheetView>
  </customSheetViews>
  <phoneticPr fontId="2" type="noConversion"/>
  <hyperlinks>
    <hyperlink ref="A2" r:id="rId1"/>
    <hyperlink ref="A5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報告表</vt:lpstr>
      <vt:lpstr>參考資料</vt:lpstr>
      <vt:lpstr>報告表!Print_Area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2019-10-29T06:34:18Z</cp:lastPrinted>
  <dcterms:created xsi:type="dcterms:W3CDTF">2019-10-29T03:50:46Z</dcterms:created>
  <dcterms:modified xsi:type="dcterms:W3CDTF">2019-10-30T01:09:45Z</dcterms:modified>
</cp:coreProperties>
</file>